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hart3" sheetId="1" r:id="rId1"/>
    <sheet name="πίνακες 1-2" sheetId="2" r:id="rId2"/>
  </sheets>
  <definedNames>
    <definedName name="_xlnm.Print_Area" localSheetId="1">'πίνακες 1-2'!$A$1:$AS$32</definedName>
  </definedNames>
  <calcPr fullCalcOnLoad="1"/>
</workbook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<sst xmlns="http://schemas.openxmlformats.org/spreadsheetml/2006/main" count="65" uniqueCount="36">
  <si>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</si>
  <si>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</si>
  <si>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</si>
  <si>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</si>
  <si>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</si>
  <si>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</si>
  <si>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</si>
  <si>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</si>
  <si>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</si>
  <si>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</si>
  <si>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</si>
  <si>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</si>
  <si>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</si>
  <si>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</si>
  <si>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</si>
  <si>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</si>
  <si>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</si>
  <si>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</si>
  <si>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</si>
  <si>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</si>
  <si>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</si>
  <si>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</si>
  <si>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</si>
  <si>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</si>
  <si>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</si>
  <si>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</si>
  <si>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</si>
  <si>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</si>
  <si>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</si>
  <si>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</si>
  <si>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</si>
  <si>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</si>
  <si>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 ΚΑΤΑ ΕΠΑΡΧΙΑ </t>
  </si>
  <si>
    <t>Μάιος</t>
  </si>
  <si>
    <t>ΝΕΟΕΙΣΕΡΧΟΜΕΝΩΝ ΚΑΤΑ ΗΛΙΚΙΑ  - ΜΑΙΟΣ και ΙΟΥΝΙΟΣ 2013</t>
  </si>
  <si>
    <t>Ιούνιος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</si>
</sst>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9" fontId="0" fillId="0" borderId="12" xfId="0" applyNumberFormat="1" applyBorder="1" applyAlignment="1">
      <alignment/>
    </xf>
    <xf numFmtId="9" fontId="3" fillId="33" borderId="13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9" fontId="0" fillId="0" borderId="12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9" fontId="1" fillId="0" borderId="16" xfId="57" applyFont="1" applyFill="1" applyBorder="1" applyAlignment="1">
      <alignment/>
    </xf>
    <xf numFmtId="9" fontId="0" fillId="0" borderId="11" xfId="0" applyNumberFormat="1" applyFill="1" applyBorder="1" applyAlignment="1">
      <alignment/>
    </xf>
    <xf numFmtId="9" fontId="1" fillId="0" borderId="16" xfId="57" applyFont="1" applyBorder="1" applyAlignment="1">
      <alignment/>
    </xf>
    <xf numFmtId="9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9" fontId="1" fillId="0" borderId="0" xfId="57" applyFont="1" applyAlignment="1">
      <alignment/>
    </xf>
    <xf numFmtId="0" fontId="1" fillId="34" borderId="14" xfId="0" applyFont="1" applyFill="1" applyBorder="1" applyAlignment="1">
      <alignment/>
    </xf>
    <xf numFmtId="9" fontId="0" fillId="34" borderId="17" xfId="0" applyNumberFormat="1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34" borderId="0" xfId="0" applyFill="1" applyAlignment="1">
      <alignment/>
    </xf>
    <xf numFmtId="3" fontId="0" fillId="34" borderId="12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9" fontId="1" fillId="34" borderId="0" xfId="57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57" applyNumberFormat="1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22" xfId="0" applyFont="1" applyBorder="1" applyAlignment="1">
      <alignment/>
    </xf>
    <xf numFmtId="9" fontId="5" fillId="0" borderId="16" xfId="57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24" xfId="0" applyFont="1" applyBorder="1" applyAlignment="1">
      <alignment/>
    </xf>
    <xf numFmtId="9" fontId="5" fillId="0" borderId="25" xfId="0" applyNumberFormat="1" applyFont="1" applyBorder="1" applyAlignment="1">
      <alignment/>
    </xf>
    <xf numFmtId="9" fontId="6" fillId="33" borderId="13" xfId="57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9" fontId="5" fillId="0" borderId="23" xfId="57" applyFont="1" applyBorder="1" applyAlignment="1">
      <alignment/>
    </xf>
    <xf numFmtId="9" fontId="5" fillId="0" borderId="16" xfId="57" applyFont="1" applyBorder="1" applyAlignment="1">
      <alignment/>
    </xf>
    <xf numFmtId="9" fontId="5" fillId="0" borderId="12" xfId="57" applyFont="1" applyBorder="1" applyAlignment="1">
      <alignment/>
    </xf>
    <xf numFmtId="9" fontId="5" fillId="0" borderId="25" xfId="57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24" xfId="0" applyFont="1" applyBorder="1" applyAlignment="1">
      <alignment horizontal="center"/>
    </xf>
    <xf numFmtId="0" fontId="6" fillId="33" borderId="35" xfId="0" applyFont="1" applyFill="1" applyBorder="1" applyAlignment="1">
      <alignment/>
    </xf>
    <xf numFmtId="9" fontId="6" fillId="33" borderId="36" xfId="57" applyFont="1" applyFill="1" applyBorder="1" applyAlignment="1">
      <alignment/>
    </xf>
    <xf numFmtId="9" fontId="5" fillId="0" borderId="23" xfId="57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9" fontId="1" fillId="0" borderId="0" xfId="57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33" borderId="36" xfId="0" applyFont="1" applyFill="1" applyBorder="1" applyAlignment="1">
      <alignment/>
    </xf>
    <xf numFmtId="0" fontId="0" fillId="0" borderId="23" xfId="0" applyNumberForma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9" fontId="3" fillId="33" borderId="36" xfId="57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57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6" fillId="33" borderId="0" xfId="57" applyNumberFormat="1" applyFont="1" applyFill="1" applyBorder="1" applyAlignment="1">
      <alignment/>
    </xf>
    <xf numFmtId="9" fontId="5" fillId="0" borderId="0" xfId="57" applyFont="1" applyBorder="1" applyAlignment="1">
      <alignment/>
    </xf>
    <xf numFmtId="9" fontId="3" fillId="33" borderId="0" xfId="57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725"/>
          <c:w val="0.907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1-2'!$AV$6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1-2'!$AW$6:$BB$6</c:f>
              <c:numCache>
                <c:ptCount val="6"/>
                <c:pt idx="0">
                  <c:v>0.00231774125579435</c:v>
                </c:pt>
                <c:pt idx="1">
                  <c:v>0.010271372047480116</c:v>
                </c:pt>
                <c:pt idx="2">
                  <c:v>0.002591792656587473</c:v>
                </c:pt>
                <c:pt idx="3">
                  <c:v>0.012202954399486191</c:v>
                </c:pt>
                <c:pt idx="4">
                  <c:v>0.0020567667626491155</c:v>
                </c:pt>
                <c:pt idx="5">
                  <c:v>0.008356545961002786</c:v>
                </c:pt>
              </c:numCache>
            </c:numRef>
          </c:val>
        </c:ser>
        <c:ser>
          <c:idx val="1"/>
          <c:order val="1"/>
          <c:tx>
            <c:strRef>
              <c:f>'πίνακες 1-2'!$AV$7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1-2'!$AW$7:$BB$7</c:f>
              <c:numCache>
                <c:ptCount val="6"/>
                <c:pt idx="0">
                  <c:v>0.051833122629582805</c:v>
                </c:pt>
                <c:pt idx="1">
                  <c:v>0.11150633467886975</c:v>
                </c:pt>
                <c:pt idx="2">
                  <c:v>0.05053995680345572</c:v>
                </c:pt>
                <c:pt idx="3">
                  <c:v>0.11062941554271034</c:v>
                </c:pt>
                <c:pt idx="4">
                  <c:v>0.05306458247634718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1-2'!$AV$8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1-2'!$AW$8:$BB$8</c:f>
              <c:numCach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0.08725701943844492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1-2'!$AV$9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1-2'!$AW$9:$BB$9</c:f>
              <c:numCach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0.2455779514603044</c:v>
                </c:pt>
                <c:pt idx="5">
                  <c:v>0.2527656187823319</c:v>
                </c:pt>
              </c:numCache>
            </c:numRef>
          </c:val>
        </c:ser>
        <c:ser>
          <c:idx val="4"/>
          <c:order val="4"/>
          <c:tx>
            <c:strRef>
              <c:f>'πίνακες 1-2'!$AV$10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1-2'!$AW$10:$BB$10</c:f>
              <c:numCache>
                <c:ptCount val="6"/>
                <c:pt idx="0">
                  <c:v>0.2498946481247366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1-2'!$AV$11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1-2'!$AW$11:$BB$11</c:f>
              <c:numCach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1-2'!$AV$12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1-2'!$AW$12:$BB$12</c:f>
              <c:numCache>
                <c:ptCount val="6"/>
                <c:pt idx="0">
                  <c:v>0.1281078803202697</c:v>
                </c:pt>
                <c:pt idx="1">
                  <c:v>0.08620758562807242</c:v>
                </c:pt>
                <c:pt idx="2">
                  <c:v>0.16198704103671707</c:v>
                </c:pt>
                <c:pt idx="3">
                  <c:v>0.09947013487475916</c:v>
                </c:pt>
                <c:pt idx="4">
                  <c:v>0.09584533113944879</c:v>
                </c:pt>
                <c:pt idx="5">
                  <c:v>0.07306008754476721</c:v>
                </c:pt>
              </c:numCache>
            </c:numRef>
          </c:val>
        </c:ser>
        <c:ser>
          <c:idx val="7"/>
          <c:order val="7"/>
          <c:tx>
            <c:strRef>
              <c:f>'πίνακες 1-2'!$AV$13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1-2'!$AW$13:$BB$13</c:f>
              <c:numCache>
                <c:ptCount val="6"/>
                <c:pt idx="0">
                  <c:v>0.12452591656131479</c:v>
                </c:pt>
                <c:pt idx="1">
                  <c:v>0.07585628072419168</c:v>
                </c:pt>
                <c:pt idx="2">
                  <c:v>0.17062634989200864</c:v>
                </c:pt>
                <c:pt idx="3">
                  <c:v>0.09674052665382145</c:v>
                </c:pt>
                <c:pt idx="4">
                  <c:v>0.08062525709584534</c:v>
                </c:pt>
                <c:pt idx="5">
                  <c:v>0.05515320334261838</c:v>
                </c:pt>
              </c:numCache>
            </c:numRef>
          </c:val>
        </c:ser>
        <c:ser>
          <c:idx val="8"/>
          <c:order val="8"/>
          <c:tx>
            <c:strRef>
              <c:f>'πίνακες 1-2'!$AV$14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1-2'!$AW$4:$BB$5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1-2'!$AW$14:$BB$14</c:f>
              <c:numCache>
                <c:ptCount val="6"/>
                <c:pt idx="0">
                  <c:v>0.005478297513695744</c:v>
                </c:pt>
                <c:pt idx="1">
                  <c:v>0.003037448543223692</c:v>
                </c:pt>
                <c:pt idx="2">
                  <c:v>0.006911447084233261</c:v>
                </c:pt>
                <c:pt idx="3">
                  <c:v>0.0036127167630057803</c:v>
                </c:pt>
                <c:pt idx="4">
                  <c:v>0.004113533525298231</c:v>
                </c:pt>
                <c:pt idx="5">
                  <c:v>0.0024671707122960605</c:v>
                </c:pt>
              </c:numCache>
            </c:numRef>
          </c:val>
        </c:ser>
        <c:overlap val="100"/>
        <c:gapWidth val="55"/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25"/>
          <c:y val="0.3805"/>
          <c:w val="0.04375"/>
          <c:h val="0.3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2.421875" style="0" customWidth="1"/>
    <col min="2" max="2" width="6.57421875" style="0" customWidth="1"/>
    <col min="3" max="3" width="7.421875" style="0" customWidth="1"/>
    <col min="4" max="40" width="6.57421875" style="0" customWidth="1"/>
    <col min="41" max="45" width="5.8515625" style="0" customWidth="1"/>
    <col min="46" max="47" width="10.00390625" style="0" customWidth="1"/>
    <col min="48" max="48" width="7.00390625" style="0" customWidth="1"/>
    <col min="49" max="52" width="8.00390625" style="0" bestFit="1" customWidth="1"/>
    <col min="53" max="54" width="7.140625" style="0" bestFit="1" customWidth="1"/>
    <col min="55" max="55" width="5.8515625" style="0" customWidth="1"/>
    <col min="56" max="58" width="7.140625" style="0" customWidth="1"/>
    <col min="59" max="73" width="5.8515625" style="0" customWidth="1"/>
  </cols>
  <sheetData>
    <row r="1" spans="1:48" ht="15.75">
      <c r="A1" s="103" t="s">
        <v>30</v>
      </c>
      <c r="B1" s="103"/>
      <c r="C1" s="103"/>
      <c r="D1" s="103"/>
      <c r="E1" s="103"/>
      <c r="F1" s="103"/>
      <c r="G1" s="103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V1" s="50" t="s">
        <v>28</v>
      </c>
    </row>
    <row r="2" spans="1:39" ht="1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.75" thickBot="1">
      <c r="A3" s="1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54" ht="15.75" thickBot="1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V4" s="9"/>
      <c r="AW4" s="15" t="s">
        <v>0</v>
      </c>
      <c r="AX4" s="16"/>
      <c r="AY4" s="108" t="s">
        <v>25</v>
      </c>
      <c r="AZ4" s="109"/>
      <c r="BA4" s="108" t="s">
        <v>26</v>
      </c>
      <c r="BB4" s="109"/>
    </row>
    <row r="5" spans="1:59" ht="15.75" thickBot="1">
      <c r="A5" s="62"/>
      <c r="B5" s="62"/>
      <c r="C5" s="62"/>
      <c r="D5" s="62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V5" s="9" t="s">
        <v>19</v>
      </c>
      <c r="AW5" s="15" t="s">
        <v>24</v>
      </c>
      <c r="AX5" s="16" t="s">
        <v>11</v>
      </c>
      <c r="AY5" s="15" t="s">
        <v>24</v>
      </c>
      <c r="AZ5" s="16" t="s">
        <v>11</v>
      </c>
      <c r="BA5" s="15" t="s">
        <v>24</v>
      </c>
      <c r="BB5" s="16" t="s">
        <v>11</v>
      </c>
      <c r="BD5" s="17">
        <v>257</v>
      </c>
      <c r="BE5" s="18">
        <v>152</v>
      </c>
      <c r="BF5" s="8">
        <v>105</v>
      </c>
      <c r="BG5" s="31">
        <f aca="true" t="shared" si="0" ref="BG5:BG12">B9/BD5</f>
        <v>0.708171206225681</v>
      </c>
    </row>
    <row r="6" spans="1:59" ht="15">
      <c r="A6" s="63"/>
      <c r="B6" s="110" t="s">
        <v>22</v>
      </c>
      <c r="C6" s="111"/>
      <c r="D6" s="111"/>
      <c r="E6" s="111"/>
      <c r="F6" s="111"/>
      <c r="G6" s="11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V6" s="10" t="s">
        <v>1</v>
      </c>
      <c r="AW6" s="22">
        <v>0.00231774125579435</v>
      </c>
      <c r="AX6" s="26">
        <f>BD5/$BD$14</f>
        <v>0.010271372047480116</v>
      </c>
      <c r="AY6" s="24">
        <v>0.002591792656587473</v>
      </c>
      <c r="AZ6" s="28">
        <f>BE5/$BE$14</f>
        <v>0.012202954399486191</v>
      </c>
      <c r="BA6" s="24">
        <v>0.0020567667626491155</v>
      </c>
      <c r="BB6" s="28">
        <f>BF5/$BF$14</f>
        <v>0.008356545961002786</v>
      </c>
      <c r="BD6" s="11">
        <v>2790</v>
      </c>
      <c r="BE6" s="13">
        <v>1378</v>
      </c>
      <c r="BF6" s="8">
        <v>1412</v>
      </c>
      <c r="BG6" s="31">
        <f t="shared" si="0"/>
        <v>0.6229390681003584</v>
      </c>
    </row>
    <row r="7" spans="1:59" ht="15">
      <c r="A7" s="64" t="s">
        <v>19</v>
      </c>
      <c r="B7" s="104" t="s">
        <v>33</v>
      </c>
      <c r="C7" s="105"/>
      <c r="D7" s="104" t="s">
        <v>35</v>
      </c>
      <c r="E7" s="105"/>
      <c r="F7" s="114" t="s">
        <v>27</v>
      </c>
      <c r="G7" s="115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40"/>
      <c r="AV7" s="10" t="s">
        <v>2</v>
      </c>
      <c r="AW7" s="19">
        <v>0.051833122629582805</v>
      </c>
      <c r="AX7" s="21">
        <f aca="true" t="shared" si="1" ref="AX7:AX14">BD6/$BD$14</f>
        <v>0.11150633467886975</v>
      </c>
      <c r="AY7" s="20">
        <v>0.05053995680345572</v>
      </c>
      <c r="AZ7" s="5">
        <f aca="true" t="shared" si="2" ref="AZ7:AZ14">BE6/$BE$14</f>
        <v>0.11062941554271034</v>
      </c>
      <c r="BA7" s="20">
        <v>0.05306458247634718</v>
      </c>
      <c r="BB7" s="5">
        <f aca="true" t="shared" si="3" ref="BB7:BB14">BF6/$BF$14</f>
        <v>0.11237564663748507</v>
      </c>
      <c r="BD7" s="11">
        <v>3918</v>
      </c>
      <c r="BE7" s="13">
        <v>1909</v>
      </c>
      <c r="BF7" s="8">
        <v>2009</v>
      </c>
      <c r="BG7" s="31">
        <f t="shared" si="0"/>
        <v>0.3014293006636039</v>
      </c>
    </row>
    <row r="8" spans="1:59" ht="15.75" thickBot="1">
      <c r="A8" s="65"/>
      <c r="B8" s="81" t="s">
        <v>12</v>
      </c>
      <c r="C8" s="81" t="s">
        <v>10</v>
      </c>
      <c r="D8" s="81" t="s">
        <v>12</v>
      </c>
      <c r="E8" s="81" t="s">
        <v>10</v>
      </c>
      <c r="F8" s="81" t="s">
        <v>12</v>
      </c>
      <c r="G8" s="3" t="s">
        <v>10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V8" s="10" t="s">
        <v>3</v>
      </c>
      <c r="AW8" s="19">
        <v>0.1000842815002107</v>
      </c>
      <c r="AX8" s="21">
        <f t="shared" si="1"/>
        <v>0.1565884656888214</v>
      </c>
      <c r="AY8" s="20">
        <v>0.08725701943844492</v>
      </c>
      <c r="AZ8" s="5">
        <f t="shared" si="2"/>
        <v>0.15325947334617854</v>
      </c>
      <c r="BA8" s="20">
        <v>0.11229946524064172</v>
      </c>
      <c r="BB8" s="5">
        <f t="shared" si="3"/>
        <v>0.15988857938718662</v>
      </c>
      <c r="BD8" s="11">
        <v>5871</v>
      </c>
      <c r="BE8" s="13">
        <v>2695</v>
      </c>
      <c r="BF8" s="8">
        <v>3176</v>
      </c>
      <c r="BG8" s="31">
        <f t="shared" si="0"/>
        <v>0.08737864077669903</v>
      </c>
    </row>
    <row r="9" spans="1:59" ht="15">
      <c r="A9" s="66" t="s">
        <v>1</v>
      </c>
      <c r="B9" s="90">
        <v>182</v>
      </c>
      <c r="C9" s="84">
        <v>0.039616891597736174</v>
      </c>
      <c r="D9" s="90">
        <v>187</v>
      </c>
      <c r="E9" s="84">
        <v>0.040802967488544624</v>
      </c>
      <c r="F9" s="54">
        <v>5</v>
      </c>
      <c r="G9" s="53">
        <v>0.027472527472527472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41"/>
      <c r="AV9" s="32" t="s">
        <v>4</v>
      </c>
      <c r="AW9" s="33">
        <v>0.20859671302149177</v>
      </c>
      <c r="AX9" s="34">
        <f t="shared" si="1"/>
        <v>0.2346428999640302</v>
      </c>
      <c r="AY9" s="33">
        <v>0.16976241900647948</v>
      </c>
      <c r="AZ9" s="34">
        <f t="shared" si="2"/>
        <v>0.21636159280667952</v>
      </c>
      <c r="BA9" s="33">
        <v>0.2455779514603044</v>
      </c>
      <c r="BB9" s="34">
        <f t="shared" si="3"/>
        <v>0.2527656187823319</v>
      </c>
      <c r="BC9" s="35"/>
      <c r="BD9" s="36">
        <v>5407</v>
      </c>
      <c r="BE9" s="36">
        <v>2469</v>
      </c>
      <c r="BF9" s="37">
        <v>2938</v>
      </c>
      <c r="BG9" s="38">
        <f t="shared" si="0"/>
        <v>0.0787867579064176</v>
      </c>
    </row>
    <row r="10" spans="1:59" ht="15">
      <c r="A10" s="67" t="s">
        <v>2</v>
      </c>
      <c r="B10" s="90">
        <v>1738</v>
      </c>
      <c r="C10" s="84">
        <v>0.3783195472355246</v>
      </c>
      <c r="D10" s="90">
        <v>1701</v>
      </c>
      <c r="E10" s="84">
        <v>0.3711542657647829</v>
      </c>
      <c r="F10" s="54">
        <v>-37</v>
      </c>
      <c r="G10" s="55">
        <v>-0.021288837744533946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42"/>
      <c r="AV10" s="32" t="s">
        <v>5</v>
      </c>
      <c r="AW10" s="33">
        <v>0.2498946481247366</v>
      </c>
      <c r="AX10" s="34">
        <f t="shared" si="1"/>
        <v>0.21609847727908557</v>
      </c>
      <c r="AY10" s="33">
        <v>0.21511879049676025</v>
      </c>
      <c r="AZ10" s="34">
        <f t="shared" si="2"/>
        <v>0.19821772639691715</v>
      </c>
      <c r="BA10" s="33">
        <v>0.2830111065405183</v>
      </c>
      <c r="BB10" s="34">
        <f t="shared" si="3"/>
        <v>0.23382411460405889</v>
      </c>
      <c r="BC10" s="35"/>
      <c r="BD10" s="36">
        <v>2647</v>
      </c>
      <c r="BE10" s="36">
        <v>1364</v>
      </c>
      <c r="BF10" s="37">
        <v>1283</v>
      </c>
      <c r="BG10" s="38">
        <f t="shared" si="0"/>
        <v>0.16207026822818285</v>
      </c>
    </row>
    <row r="11" spans="1:59" ht="15">
      <c r="A11" s="67" t="s">
        <v>3</v>
      </c>
      <c r="B11" s="90">
        <v>1181</v>
      </c>
      <c r="C11" s="84">
        <v>0.25707444492816717</v>
      </c>
      <c r="D11" s="90">
        <v>1156</v>
      </c>
      <c r="E11" s="84">
        <v>0.2522365262928213</v>
      </c>
      <c r="F11" s="54">
        <v>-25</v>
      </c>
      <c r="G11" s="55">
        <v>-0.021168501270110076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42"/>
      <c r="AV11" s="32" t="s">
        <v>6</v>
      </c>
      <c r="AW11" s="33">
        <v>0.1291613990729035</v>
      </c>
      <c r="AX11" s="34">
        <f t="shared" si="1"/>
        <v>0.10579113544622518</v>
      </c>
      <c r="AY11" s="33">
        <v>0.13520518358531317</v>
      </c>
      <c r="AZ11" s="34">
        <f t="shared" si="2"/>
        <v>0.10950545921644188</v>
      </c>
      <c r="BA11" s="33">
        <v>0.12340600575894693</v>
      </c>
      <c r="BB11" s="34">
        <f t="shared" si="3"/>
        <v>0.10210903302825308</v>
      </c>
      <c r="BC11" s="35"/>
      <c r="BD11" s="36">
        <v>2157</v>
      </c>
      <c r="BE11" s="36">
        <v>1239</v>
      </c>
      <c r="BF11" s="37">
        <v>918</v>
      </c>
      <c r="BG11" s="38">
        <f t="shared" si="0"/>
        <v>0.05331478905887807</v>
      </c>
    </row>
    <row r="12" spans="1:59" ht="15">
      <c r="A12" s="67" t="s">
        <v>4</v>
      </c>
      <c r="B12" s="90">
        <v>513</v>
      </c>
      <c r="C12" s="84">
        <v>0.11166739225076186</v>
      </c>
      <c r="D12" s="90">
        <v>520</v>
      </c>
      <c r="E12" s="84">
        <v>0.11346279729434867</v>
      </c>
      <c r="F12" s="54">
        <v>7</v>
      </c>
      <c r="G12" s="55">
        <v>0.01364522417153996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42"/>
      <c r="AV12" s="32" t="s">
        <v>7</v>
      </c>
      <c r="AW12" s="33">
        <v>0.1281078803202697</v>
      </c>
      <c r="AX12" s="34">
        <f t="shared" si="1"/>
        <v>0.08620758562807242</v>
      </c>
      <c r="AY12" s="33">
        <v>0.16198704103671707</v>
      </c>
      <c r="AZ12" s="34">
        <f t="shared" si="2"/>
        <v>0.09947013487475916</v>
      </c>
      <c r="BA12" s="33">
        <v>0.09584533113944879</v>
      </c>
      <c r="BB12" s="34">
        <f t="shared" si="3"/>
        <v>0.07306008754476721</v>
      </c>
      <c r="BC12" s="35"/>
      <c r="BD12" s="36">
        <v>1898</v>
      </c>
      <c r="BE12" s="36">
        <v>1205</v>
      </c>
      <c r="BF12" s="37">
        <v>693</v>
      </c>
      <c r="BG12" s="38">
        <f t="shared" si="0"/>
        <v>0.005268703898840885</v>
      </c>
    </row>
    <row r="13" spans="1:59" ht="15.75" thickBot="1">
      <c r="A13" s="67" t="s">
        <v>5</v>
      </c>
      <c r="B13" s="90">
        <v>426</v>
      </c>
      <c r="C13" s="84">
        <v>0.09272964736612974</v>
      </c>
      <c r="D13" s="90">
        <v>440</v>
      </c>
      <c r="E13" s="84">
        <v>0.09600698232598734</v>
      </c>
      <c r="F13" s="54">
        <v>14</v>
      </c>
      <c r="G13" s="55">
        <v>0.03286384976525822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42"/>
      <c r="AV13" s="10" t="s">
        <v>8</v>
      </c>
      <c r="AW13" s="19">
        <v>0.12452591656131479</v>
      </c>
      <c r="AX13" s="21">
        <f t="shared" si="1"/>
        <v>0.07585628072419168</v>
      </c>
      <c r="AY13" s="20">
        <v>0.17062634989200864</v>
      </c>
      <c r="AZ13" s="5">
        <f t="shared" si="2"/>
        <v>0.09674052665382145</v>
      </c>
      <c r="BA13" s="20">
        <v>0.08062525709584534</v>
      </c>
      <c r="BB13" s="5">
        <f t="shared" si="3"/>
        <v>0.05515320334261838</v>
      </c>
      <c r="BD13" s="12">
        <v>76</v>
      </c>
      <c r="BE13" s="14">
        <v>45</v>
      </c>
      <c r="BF13" s="8">
        <v>31</v>
      </c>
      <c r="BG13" s="31" t="e">
        <f>#REF!/BD13</f>
        <v>#REF!</v>
      </c>
    </row>
    <row r="14" spans="1:59" ht="15.75" thickBot="1">
      <c r="A14" s="67" t="s">
        <v>23</v>
      </c>
      <c r="B14" s="90">
        <v>429</v>
      </c>
      <c r="C14" s="84">
        <v>0.09338267305180671</v>
      </c>
      <c r="D14" s="90">
        <v>452</v>
      </c>
      <c r="E14" s="84">
        <v>0.09862535457124154</v>
      </c>
      <c r="F14" s="54">
        <v>23</v>
      </c>
      <c r="G14" s="55">
        <v>0.053613053613053616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42"/>
      <c r="AV14" s="10" t="s">
        <v>9</v>
      </c>
      <c r="AW14" s="23">
        <v>0.005478297513695744</v>
      </c>
      <c r="AX14" s="27">
        <f t="shared" si="1"/>
        <v>0.003037448543223692</v>
      </c>
      <c r="AY14" s="25">
        <v>0.006911447084233261</v>
      </c>
      <c r="AZ14" s="29">
        <f t="shared" si="2"/>
        <v>0.0036127167630057803</v>
      </c>
      <c r="BA14" s="25">
        <v>0.004113533525298231</v>
      </c>
      <c r="BB14" s="29">
        <f t="shared" si="3"/>
        <v>0.0024671707122960605</v>
      </c>
      <c r="BD14" s="8">
        <f>SUM(BD5:BD13)</f>
        <v>25021</v>
      </c>
      <c r="BE14" s="8">
        <f>SUM(BE5:BE13)</f>
        <v>12456</v>
      </c>
      <c r="BF14" s="8">
        <f>SUM(BF5:BF13)</f>
        <v>12565</v>
      </c>
      <c r="BG14" s="31">
        <f>B17/BD14</f>
        <v>0.18360577115223212</v>
      </c>
    </row>
    <row r="15" spans="1:54" ht="15">
      <c r="A15" s="67" t="s">
        <v>8</v>
      </c>
      <c r="B15" s="90">
        <v>115</v>
      </c>
      <c r="C15" s="84">
        <v>0.02503265128428385</v>
      </c>
      <c r="D15" s="90">
        <v>118</v>
      </c>
      <c r="E15" s="84">
        <v>0.02574732707833297</v>
      </c>
      <c r="F15" s="54">
        <v>3</v>
      </c>
      <c r="G15" s="55">
        <v>0.02608695652173913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42"/>
      <c r="AW15" s="30">
        <f aca="true" t="shared" si="4" ref="AW15:BB15">SUM(AW6:AW14)</f>
        <v>1</v>
      </c>
      <c r="AX15" s="30">
        <f t="shared" si="4"/>
        <v>1</v>
      </c>
      <c r="AY15" s="30">
        <f t="shared" si="4"/>
        <v>1</v>
      </c>
      <c r="AZ15" s="30">
        <f t="shared" si="4"/>
        <v>1</v>
      </c>
      <c r="BA15" s="30">
        <f t="shared" si="4"/>
        <v>1</v>
      </c>
      <c r="BB15" s="30">
        <f t="shared" si="4"/>
        <v>1</v>
      </c>
    </row>
    <row r="16" spans="1:40" ht="15.75" thickBot="1">
      <c r="A16" s="68" t="s">
        <v>9</v>
      </c>
      <c r="B16" s="90">
        <v>10</v>
      </c>
      <c r="C16" s="84">
        <v>0.0021767522855899</v>
      </c>
      <c r="D16" s="90">
        <v>9</v>
      </c>
      <c r="E16" s="84">
        <v>0.00196377918394065</v>
      </c>
      <c r="F16" s="54">
        <v>-1</v>
      </c>
      <c r="G16" s="57">
        <v>-0.1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43"/>
    </row>
    <row r="17" spans="1:40" ht="15.75" thickBot="1">
      <c r="A17" s="69" t="s">
        <v>0</v>
      </c>
      <c r="B17" s="82">
        <v>4594</v>
      </c>
      <c r="C17" s="83">
        <v>1</v>
      </c>
      <c r="D17" s="82">
        <v>4583</v>
      </c>
      <c r="E17" s="83">
        <v>1</v>
      </c>
      <c r="F17" s="82">
        <v>-11</v>
      </c>
      <c r="G17" s="58">
        <v>-0.00239442751414889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46"/>
    </row>
    <row r="18" spans="1:40" ht="15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"/>
    </row>
    <row r="19" spans="1:40" ht="15">
      <c r="A19" s="61" t="s">
        <v>20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7"/>
    </row>
    <row r="20" spans="1:48" ht="15">
      <c r="A20" s="1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7"/>
      <c r="AV20" s="51" t="s">
        <v>29</v>
      </c>
    </row>
    <row r="21" spans="1:57" ht="15.75" thickBo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7"/>
      <c r="AX21" s="49"/>
      <c r="AY21" s="49"/>
      <c r="AZ21" s="49"/>
      <c r="BA21" s="49"/>
      <c r="BB21" s="49"/>
      <c r="BC21" s="49"/>
      <c r="BD21" s="49"/>
      <c r="BE21" s="49"/>
    </row>
    <row r="22" spans="1:57" ht="15">
      <c r="A22" s="70"/>
      <c r="B22" s="110" t="s">
        <v>22</v>
      </c>
      <c r="C22" s="111"/>
      <c r="D22" s="111"/>
      <c r="E22" s="111"/>
      <c r="F22" s="111"/>
      <c r="G22" s="112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X22" s="49"/>
      <c r="AY22" s="49"/>
      <c r="AZ22" s="49"/>
      <c r="BA22" s="49"/>
      <c r="BB22" s="49"/>
      <c r="BC22" s="49"/>
      <c r="BD22" s="49"/>
      <c r="BE22" s="49"/>
    </row>
    <row r="23" spans="1:57" ht="15">
      <c r="A23" s="71" t="s">
        <v>18</v>
      </c>
      <c r="B23" s="104" t="s">
        <v>33</v>
      </c>
      <c r="C23" s="105"/>
      <c r="D23" s="104" t="s">
        <v>35</v>
      </c>
      <c r="E23" s="105"/>
      <c r="F23" s="106" t="s">
        <v>27</v>
      </c>
      <c r="G23" s="10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40"/>
      <c r="AT23" s="49"/>
      <c r="AU23" s="49"/>
      <c r="AV23" s="49"/>
      <c r="AW23" s="49"/>
      <c r="AX23" s="117"/>
      <c r="AY23" s="117"/>
      <c r="AZ23" s="117"/>
      <c r="BA23" s="117"/>
      <c r="BB23" s="49"/>
      <c r="BC23" s="49"/>
      <c r="BD23" s="49"/>
      <c r="BE23" s="49"/>
    </row>
    <row r="24" spans="1:57" ht="15.75" thickBot="1">
      <c r="A24" s="72"/>
      <c r="B24" s="93" t="s">
        <v>12</v>
      </c>
      <c r="C24" s="81" t="s">
        <v>10</v>
      </c>
      <c r="D24" s="81" t="s">
        <v>12</v>
      </c>
      <c r="E24" s="81" t="s">
        <v>10</v>
      </c>
      <c r="F24" s="2" t="s">
        <v>12</v>
      </c>
      <c r="G24" s="3" t="s">
        <v>10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5">
      <c r="A25" s="91" t="s">
        <v>14</v>
      </c>
      <c r="B25" s="88">
        <v>1412</v>
      </c>
      <c r="C25" s="73">
        <v>0.30735742272529387</v>
      </c>
      <c r="D25" s="88">
        <v>1371</v>
      </c>
      <c r="E25" s="73">
        <v>0.2984327383543753</v>
      </c>
      <c r="F25" s="52">
        <v>-41</v>
      </c>
      <c r="G25" s="74">
        <v>-0.02903682719546742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44"/>
      <c r="AT25" s="77"/>
      <c r="AU25" s="45"/>
      <c r="AV25" s="49"/>
      <c r="AW25" s="78"/>
      <c r="AX25" s="49"/>
      <c r="AY25" s="49"/>
      <c r="AZ25" s="49"/>
      <c r="BA25" s="49"/>
      <c r="BB25" s="49"/>
      <c r="BC25" s="49"/>
      <c r="BD25" s="49"/>
      <c r="BE25" s="49"/>
    </row>
    <row r="26" spans="1:57" ht="15">
      <c r="A26" s="64" t="s">
        <v>15</v>
      </c>
      <c r="B26" s="88">
        <v>1149</v>
      </c>
      <c r="C26" s="73">
        <v>0.2501088376142795</v>
      </c>
      <c r="D26" s="88">
        <v>1146</v>
      </c>
      <c r="E26" s="73">
        <v>0.24945581192860253</v>
      </c>
      <c r="F26" s="54">
        <v>-3</v>
      </c>
      <c r="G26" s="75">
        <v>-0.0026109660574412533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44"/>
      <c r="AT26" s="77"/>
      <c r="AU26" s="7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5">
      <c r="A27" s="64" t="s">
        <v>31</v>
      </c>
      <c r="B27" s="88">
        <v>164</v>
      </c>
      <c r="C27" s="73">
        <v>0.03569873748367436</v>
      </c>
      <c r="D27" s="88">
        <v>180</v>
      </c>
      <c r="E27" s="73">
        <v>0.0391815411406182</v>
      </c>
      <c r="F27" s="54">
        <v>16</v>
      </c>
      <c r="G27" s="75">
        <v>0.0975609756097561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44"/>
      <c r="AT27" s="77"/>
      <c r="AU27" s="7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5">
      <c r="A28" s="64" t="s">
        <v>16</v>
      </c>
      <c r="B28" s="88">
        <v>1248</v>
      </c>
      <c r="C28" s="73">
        <v>0.2716586852416195</v>
      </c>
      <c r="D28" s="88">
        <v>1269</v>
      </c>
      <c r="E28" s="73">
        <v>0.27622986504135827</v>
      </c>
      <c r="F28" s="54">
        <v>21</v>
      </c>
      <c r="G28" s="75">
        <v>0.016826923076923076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44"/>
      <c r="AT28" s="77"/>
      <c r="AU28" s="7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5.75" thickBot="1">
      <c r="A29" s="92" t="s">
        <v>17</v>
      </c>
      <c r="B29" s="88">
        <v>621</v>
      </c>
      <c r="C29" s="73">
        <v>0.1351763169351328</v>
      </c>
      <c r="D29" s="88">
        <v>617</v>
      </c>
      <c r="E29" s="73">
        <v>0.13430561602089683</v>
      </c>
      <c r="F29" s="56">
        <v>-4</v>
      </c>
      <c r="G29" s="76">
        <v>-0.00644122383252818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44"/>
      <c r="AT29" s="77"/>
      <c r="AU29" s="7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49" ht="15.75" thickBot="1">
      <c r="A30" s="47" t="s">
        <v>0</v>
      </c>
      <c r="B30" s="94">
        <v>4594</v>
      </c>
      <c r="C30" s="95">
        <v>1</v>
      </c>
      <c r="D30" s="89">
        <v>4583</v>
      </c>
      <c r="E30" s="95">
        <v>1</v>
      </c>
      <c r="F30" s="48">
        <v>-11</v>
      </c>
      <c r="G30" s="6">
        <v>-0.00239442751414889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45"/>
      <c r="AT30" s="49"/>
      <c r="AU30" s="49"/>
      <c r="AV30" s="49"/>
      <c r="AW30" s="78"/>
    </row>
    <row r="32" ht="15">
      <c r="AW32" s="8"/>
    </row>
    <row r="34" spans="49:54" ht="15">
      <c r="AW34" s="116"/>
      <c r="AX34" s="116"/>
      <c r="AY34" s="116"/>
      <c r="AZ34" s="116"/>
      <c r="BA34" s="116"/>
      <c r="BB34" s="116"/>
    </row>
    <row r="35" spans="49:54" ht="15">
      <c r="AW35" s="116"/>
      <c r="AX35" s="116"/>
      <c r="AY35" s="113"/>
      <c r="AZ35" s="113"/>
      <c r="BA35" s="113"/>
      <c r="BB35" s="113"/>
    </row>
    <row r="36" spans="49:54" ht="15">
      <c r="AW36" s="85"/>
      <c r="AX36" s="85"/>
      <c r="AY36" s="85"/>
      <c r="AZ36" s="85"/>
      <c r="BA36" s="85"/>
      <c r="BB36" s="85"/>
    </row>
    <row r="37" spans="49:54" ht="15">
      <c r="AW37" s="80"/>
      <c r="AX37" s="86"/>
      <c r="AY37" s="80"/>
      <c r="AZ37" s="86"/>
      <c r="BA37" s="80"/>
      <c r="BB37" s="86"/>
    </row>
    <row r="38" spans="49:54" ht="15">
      <c r="AW38" s="80"/>
      <c r="AX38" s="86"/>
      <c r="AY38" s="80"/>
      <c r="AZ38" s="86"/>
      <c r="BA38" s="80"/>
      <c r="BB38" s="86"/>
    </row>
    <row r="39" spans="49:54" ht="15">
      <c r="AW39" s="80"/>
      <c r="AX39" s="86"/>
      <c r="AY39" s="80"/>
      <c r="AZ39" s="86"/>
      <c r="BA39" s="80"/>
      <c r="BB39" s="86"/>
    </row>
    <row r="40" spans="49:54" ht="15">
      <c r="AW40" s="80"/>
      <c r="AX40" s="86"/>
      <c r="AY40" s="80"/>
      <c r="AZ40" s="86"/>
      <c r="BA40" s="80"/>
      <c r="BB40" s="86"/>
    </row>
    <row r="41" spans="49:54" ht="15">
      <c r="AW41" s="80"/>
      <c r="AX41" s="86"/>
      <c r="AY41" s="80"/>
      <c r="AZ41" s="86"/>
      <c r="BA41" s="80"/>
      <c r="BB41" s="86"/>
    </row>
    <row r="42" spans="49:54" ht="15">
      <c r="AW42" s="80"/>
      <c r="AX42" s="86"/>
      <c r="AY42" s="80"/>
      <c r="AZ42" s="86"/>
      <c r="BA42" s="80"/>
      <c r="BB42" s="86"/>
    </row>
    <row r="43" spans="49:54" ht="15">
      <c r="AW43" s="87"/>
      <c r="AX43" s="46"/>
      <c r="AY43" s="87"/>
      <c r="AZ43" s="46"/>
      <c r="BA43" s="87"/>
      <c r="BB43" s="46"/>
    </row>
  </sheetData>
  <sheetProtection/>
  <mergeCells count="17">
    <mergeCell ref="AY35:AZ35"/>
    <mergeCell ref="B7:C7"/>
    <mergeCell ref="F7:G7"/>
    <mergeCell ref="AW34:BB34"/>
    <mergeCell ref="B22:G22"/>
    <mergeCell ref="AX23:AY23"/>
    <mergeCell ref="AZ23:BA23"/>
    <mergeCell ref="BA35:BB35"/>
    <mergeCell ref="AW35:AX35"/>
    <mergeCell ref="A1:G1"/>
    <mergeCell ref="B23:C23"/>
    <mergeCell ref="F23:G23"/>
    <mergeCell ref="AY4:AZ4"/>
    <mergeCell ref="BA4:BB4"/>
    <mergeCell ref="B6:G6"/>
    <mergeCell ref="D7:E7"/>
    <mergeCell ref="D23:E23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2013-07-01T10:58:00Z</cp:lastPrinted>
  <dcterms:created xsi:type="dcterms:W3CDTF">2010-12-08T07:41:08Z</dcterms:created>
  <dcterms:modified xsi:type="dcterms:W3CDTF">2013-07-10T09:12:25Z</dcterms:modified>
  <cp:category/>
  <cp:version/>
  <cp:contentType/>
  <cp:contentStatus/>
</cp:coreProperties>
</file>